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jcassel\Downloads\"/>
    </mc:Choice>
  </mc:AlternateContent>
  <workbookProtection lockStructure="1"/>
  <bookViews>
    <workbookView xWindow="0" yWindow="0" windowWidth="14955" windowHeight="7590"/>
  </bookViews>
  <sheets>
    <sheet name="RideStats" sheetId="1" r:id="rId1"/>
    <sheet name="ClubStat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0" i="1" l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1" i="2"/>
  <c r="B2" i="1"/>
  <c r="V3" i="1"/>
  <c r="T3" i="1"/>
  <c r="S3" i="1"/>
  <c r="R3" i="1"/>
  <c r="Q3" i="1"/>
  <c r="P3" i="1"/>
  <c r="O3" i="1"/>
  <c r="N3" i="1"/>
  <c r="M3" i="1"/>
  <c r="L3" i="1"/>
  <c r="K3" i="1"/>
  <c r="J3" i="1"/>
  <c r="I3" i="1"/>
  <c r="G3" i="1"/>
  <c r="F3" i="1"/>
  <c r="E3" i="1"/>
  <c r="D3" i="1"/>
  <c r="H3" i="1"/>
  <c r="V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</calcChain>
</file>

<file path=xl/sharedStrings.xml><?xml version="1.0" encoding="utf-8"?>
<sst xmlns="http://schemas.openxmlformats.org/spreadsheetml/2006/main" count="193" uniqueCount="63">
  <si>
    <t>Crash</t>
  </si>
  <si>
    <t>Cyd</t>
  </si>
  <si>
    <t>Dino</t>
  </si>
  <si>
    <t>Hopper</t>
  </si>
  <si>
    <t>Kunuckles</t>
  </si>
  <si>
    <t>Max</t>
  </si>
  <si>
    <t>Moses</t>
  </si>
  <si>
    <t>Ogre</t>
  </si>
  <si>
    <t>Sasquatch</t>
  </si>
  <si>
    <t>Scotch</t>
  </si>
  <si>
    <t>Seven</t>
  </si>
  <si>
    <t>Shaggy</t>
  </si>
  <si>
    <t>Skootr</t>
  </si>
  <si>
    <t>Tiny</t>
  </si>
  <si>
    <t>Case</t>
  </si>
  <si>
    <t>Lobby Days</t>
  </si>
  <si>
    <t>X</t>
  </si>
  <si>
    <t>ABATE</t>
  </si>
  <si>
    <t>Mama Tried</t>
  </si>
  <si>
    <t>Cujo</t>
  </si>
  <si>
    <t>Popeye</t>
  </si>
  <si>
    <t>Weebl</t>
  </si>
  <si>
    <t>Outer Limits</t>
  </si>
  <si>
    <t>Chosen Few</t>
  </si>
  <si>
    <t>Black Pistons Milw</t>
  </si>
  <si>
    <t>SFB Burlington</t>
  </si>
  <si>
    <t>Union Riders</t>
  </si>
  <si>
    <t>Winter Bash</t>
  </si>
  <si>
    <t>Valentines</t>
  </si>
  <si>
    <t>Riding Out Winter</t>
  </si>
  <si>
    <t>15th Anniversary</t>
  </si>
  <si>
    <t>St Patricks</t>
  </si>
  <si>
    <t>For the Hell Of It</t>
  </si>
  <si>
    <t>AOA Stateline</t>
  </si>
  <si>
    <t>RRMC</t>
  </si>
  <si>
    <t>Pub Crawl</t>
  </si>
  <si>
    <t>B</t>
  </si>
  <si>
    <t>Legion 434</t>
  </si>
  <si>
    <t>Building Fundraiser</t>
  </si>
  <si>
    <t>Shakedown Run</t>
  </si>
  <si>
    <t>Iron Breed</t>
  </si>
  <si>
    <t>Anniversary</t>
  </si>
  <si>
    <t>Black Pistons Stline</t>
  </si>
  <si>
    <t>All Club Run</t>
  </si>
  <si>
    <t>Summer Party</t>
  </si>
  <si>
    <t>Trogfest</t>
  </si>
  <si>
    <t>Trogs</t>
  </si>
  <si>
    <t>TOTAL COUNT:</t>
  </si>
  <si>
    <t>ON BIKE:</t>
  </si>
  <si>
    <t>Total Tunout</t>
  </si>
  <si>
    <t>TOTAL RIDES 2018:</t>
  </si>
  <si>
    <t>RRMC Ride Stats</t>
  </si>
  <si>
    <t>VOA</t>
  </si>
  <si>
    <t>High Riders</t>
  </si>
  <si>
    <t>Sin City Riders</t>
  </si>
  <si>
    <t>AOA Miw</t>
  </si>
  <si>
    <t>AOA FDL</t>
  </si>
  <si>
    <t>AOA Janesville</t>
  </si>
  <si>
    <t>Black Pistons Tomah</t>
  </si>
  <si>
    <t>DMZ Burlington</t>
  </si>
  <si>
    <t>MMG</t>
  </si>
  <si>
    <t>Wisconsin Riders</t>
  </si>
  <si>
    <t>CLUBS: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</si>
</sst>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 applyAlignment="1">
      <alignment horizontal="center" vertical="center" textRotation="90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right" vertical="center"/>
    </xf>
    <xf numFmtId="0" fontId="0" fillId="3" borderId="1" xfId="0" applyFill="1" applyBorder="1"/>
    <xf numFmtId="0" fontId="0" fillId="0" borderId="0" xfId="0" applyFill="1"/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0" fillId="0" borderId="0" xfId="0" applyBorder="1"/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Normal" xfId="0" builtinId="0"/>
  </cellStyles>
  <dxfs count="3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Z1:Z24" totalsRowShown="0" headerRowDxfId="2" dataDxfId="1">
  <autoFilter ref="Z1:Z24"/>
  <tableColumns count="1">
    <tableColumn id="1" name="CLUBS: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tabSelected="1" workbookViewId="0"/>
  </sheetViews>
  <sheetFormatPr defaultRowHeight="15" x14ac:dyDescent="0.25"/>
  <cols>
    <col min="1" max="1" width="17.85546875" customWidth="1"/>
    <col min="2" max="2" width="18.28515625" customWidth="1"/>
    <col min="3" max="3" width="13.42578125" customWidth="1"/>
    <col min="4" max="20" width="4.7109375" style="2" customWidth="1"/>
    <col min="21" max="21" width="1.7109375" style="2" customWidth="1"/>
    <col min="22" max="22" width="4.7109375" style="2" customWidth="1"/>
    <col min="23" max="23" width="1.7109375" style="15" customWidth="1"/>
    <col min="24" max="24" width="4.7109375" style="2" customWidth="1"/>
    <col min="25" max="25" width="4.7109375" customWidth="1"/>
    <col min="26" max="26" width="28" style="24" hidden="1" customWidth="1"/>
    <col min="27" max="31" width="4.7109375" customWidth="1"/>
  </cols>
  <sheetData>
    <row r="1" spans="1:26" s="1" customFormat="1" ht="66" customHeight="1" x14ac:dyDescent="0.25">
      <c r="A1" s="25">
        <v>2018</v>
      </c>
      <c r="B1" s="26" t="s">
        <v>51</v>
      </c>
      <c r="C1" s="27"/>
      <c r="D1" s="4" t="s">
        <v>0</v>
      </c>
      <c r="E1" s="4" t="s">
        <v>19</v>
      </c>
      <c r="F1" s="4" t="s">
        <v>1</v>
      </c>
      <c r="G1" s="4" t="s">
        <v>2</v>
      </c>
      <c r="H1" s="4" t="s">
        <v>3</v>
      </c>
      <c r="I1" s="4" t="s">
        <v>4</v>
      </c>
      <c r="J1" s="4" t="s">
        <v>5</v>
      </c>
      <c r="K1" s="4" t="s">
        <v>6</v>
      </c>
      <c r="L1" s="4" t="s">
        <v>7</v>
      </c>
      <c r="M1" s="4" t="s">
        <v>20</v>
      </c>
      <c r="N1" s="4" t="s">
        <v>8</v>
      </c>
      <c r="O1" s="4" t="s">
        <v>9</v>
      </c>
      <c r="P1" s="4" t="s">
        <v>10</v>
      </c>
      <c r="Q1" s="4" t="s">
        <v>11</v>
      </c>
      <c r="R1" s="4" t="s">
        <v>12</v>
      </c>
      <c r="S1" s="4" t="s">
        <v>13</v>
      </c>
      <c r="T1" s="4" t="s">
        <v>21</v>
      </c>
      <c r="U1" s="10"/>
      <c r="V1" s="4" t="s">
        <v>14</v>
      </c>
      <c r="W1" s="10"/>
      <c r="X1" s="5" t="s">
        <v>49</v>
      </c>
      <c r="Z1" s="24" t="s">
        <v>62</v>
      </c>
    </row>
    <row r="2" spans="1:26" s="3" customFormat="1" ht="15" customHeight="1" x14ac:dyDescent="0.25">
      <c r="A2" s="19" t="s">
        <v>50</v>
      </c>
      <c r="B2" s="20">
        <f>COUNTA(A4:A100)</f>
        <v>16</v>
      </c>
      <c r="C2" s="6" t="s">
        <v>47</v>
      </c>
      <c r="D2" s="7">
        <f t="shared" ref="D2:T2" si="0">COUNTA(D4:D101)</f>
        <v>0</v>
      </c>
      <c r="E2" s="7">
        <f t="shared" si="0"/>
        <v>1</v>
      </c>
      <c r="F2" s="7">
        <f t="shared" si="0"/>
        <v>5</v>
      </c>
      <c r="G2" s="7">
        <f t="shared" si="0"/>
        <v>0</v>
      </c>
      <c r="H2" s="7">
        <f t="shared" si="0"/>
        <v>6</v>
      </c>
      <c r="I2" s="7">
        <f t="shared" si="0"/>
        <v>0</v>
      </c>
      <c r="J2" s="7">
        <f t="shared" si="0"/>
        <v>6</v>
      </c>
      <c r="K2" s="7">
        <f t="shared" si="0"/>
        <v>2</v>
      </c>
      <c r="L2" s="7">
        <f t="shared" si="0"/>
        <v>13</v>
      </c>
      <c r="M2" s="7">
        <f t="shared" si="0"/>
        <v>2</v>
      </c>
      <c r="N2" s="7">
        <f t="shared" si="0"/>
        <v>2</v>
      </c>
      <c r="O2" s="7">
        <f t="shared" si="0"/>
        <v>2</v>
      </c>
      <c r="P2" s="7">
        <f t="shared" si="0"/>
        <v>11</v>
      </c>
      <c r="Q2" s="7">
        <f t="shared" si="0"/>
        <v>4</v>
      </c>
      <c r="R2" s="7">
        <f t="shared" si="0"/>
        <v>16</v>
      </c>
      <c r="S2" s="7">
        <f t="shared" si="0"/>
        <v>4</v>
      </c>
      <c r="T2" s="7">
        <f t="shared" si="0"/>
        <v>6</v>
      </c>
      <c r="U2" s="11"/>
      <c r="V2" s="7">
        <f>COUNTA(V4:V101)</f>
        <v>12</v>
      </c>
      <c r="W2" s="13"/>
      <c r="X2" s="7"/>
      <c r="Z2" s="24" t="s">
        <v>17</v>
      </c>
    </row>
    <row r="3" spans="1:26" s="3" customFormat="1" ht="15" customHeight="1" x14ac:dyDescent="0.25">
      <c r="A3" s="16"/>
      <c r="B3" s="17"/>
      <c r="C3" s="6" t="s">
        <v>48</v>
      </c>
      <c r="D3" s="7">
        <f t="shared" ref="D3:G3" si="1">COUNTIF(D4:D100,"B")</f>
        <v>0</v>
      </c>
      <c r="E3" s="7">
        <f t="shared" si="1"/>
        <v>0</v>
      </c>
      <c r="F3" s="7">
        <f t="shared" si="1"/>
        <v>0</v>
      </c>
      <c r="G3" s="7">
        <f t="shared" si="1"/>
        <v>0</v>
      </c>
      <c r="H3" s="7">
        <f>COUNTIF(H4:H100,"B")</f>
        <v>4</v>
      </c>
      <c r="I3" s="7">
        <f t="shared" ref="I3:V3" si="2">COUNTIF(I4:I100,"B")</f>
        <v>0</v>
      </c>
      <c r="J3" s="7">
        <f t="shared" si="2"/>
        <v>0</v>
      </c>
      <c r="K3" s="7">
        <f t="shared" si="2"/>
        <v>0</v>
      </c>
      <c r="L3" s="7">
        <f t="shared" si="2"/>
        <v>4</v>
      </c>
      <c r="M3" s="7">
        <f t="shared" si="2"/>
        <v>0</v>
      </c>
      <c r="N3" s="7">
        <f t="shared" si="2"/>
        <v>1</v>
      </c>
      <c r="O3" s="7">
        <f t="shared" si="2"/>
        <v>0</v>
      </c>
      <c r="P3" s="7">
        <f t="shared" si="2"/>
        <v>3</v>
      </c>
      <c r="Q3" s="7">
        <f t="shared" si="2"/>
        <v>2</v>
      </c>
      <c r="R3" s="7">
        <f t="shared" si="2"/>
        <v>6</v>
      </c>
      <c r="S3" s="7">
        <f t="shared" si="2"/>
        <v>2</v>
      </c>
      <c r="T3" s="7">
        <f t="shared" si="2"/>
        <v>0</v>
      </c>
      <c r="U3" s="11"/>
      <c r="V3" s="7">
        <f t="shared" si="2"/>
        <v>4</v>
      </c>
      <c r="W3" s="13"/>
      <c r="X3" s="7"/>
      <c r="Z3" s="24" t="s">
        <v>56</v>
      </c>
    </row>
    <row r="4" spans="1:26" x14ac:dyDescent="0.25">
      <c r="A4" s="8" t="s">
        <v>17</v>
      </c>
      <c r="B4" s="8" t="s">
        <v>15</v>
      </c>
      <c r="C4" s="9">
        <v>43123</v>
      </c>
      <c r="D4" s="18"/>
      <c r="E4" s="18"/>
      <c r="F4" s="18" t="s">
        <v>16</v>
      </c>
      <c r="G4" s="18"/>
      <c r="H4" s="18"/>
      <c r="I4" s="18"/>
      <c r="J4" s="18" t="s">
        <v>16</v>
      </c>
      <c r="K4" s="18"/>
      <c r="L4" s="18"/>
      <c r="M4" s="18"/>
      <c r="N4" s="18"/>
      <c r="O4" s="18"/>
      <c r="P4" s="18" t="s">
        <v>16</v>
      </c>
      <c r="Q4" s="18"/>
      <c r="R4" s="18" t="s">
        <v>16</v>
      </c>
      <c r="S4" s="18"/>
      <c r="T4" s="18" t="s">
        <v>16</v>
      </c>
      <c r="U4" s="12"/>
      <c r="V4" s="18"/>
      <c r="W4" s="14"/>
      <c r="X4" s="23">
        <f>IF(COUNTA(D4:V4)=0,"",COUNTA(D4:V4))</f>
        <v>5</v>
      </c>
      <c r="Z4" s="24" t="s">
        <v>57</v>
      </c>
    </row>
    <row r="5" spans="1:26" x14ac:dyDescent="0.25">
      <c r="A5" s="8" t="s">
        <v>22</v>
      </c>
      <c r="B5" s="8" t="s">
        <v>27</v>
      </c>
      <c r="C5" s="9">
        <v>43127</v>
      </c>
      <c r="D5" s="18"/>
      <c r="E5" s="18"/>
      <c r="F5" s="18"/>
      <c r="G5" s="18"/>
      <c r="H5" s="18" t="s">
        <v>16</v>
      </c>
      <c r="I5" s="18"/>
      <c r="J5" s="18" t="s">
        <v>16</v>
      </c>
      <c r="K5" s="18" t="s">
        <v>16</v>
      </c>
      <c r="L5" s="18" t="s">
        <v>16</v>
      </c>
      <c r="M5" s="18"/>
      <c r="N5" s="18"/>
      <c r="O5" s="18"/>
      <c r="P5" s="18" t="s">
        <v>16</v>
      </c>
      <c r="Q5" s="18"/>
      <c r="R5" s="18" t="s">
        <v>16</v>
      </c>
      <c r="S5" s="18"/>
      <c r="T5" s="18" t="s">
        <v>16</v>
      </c>
      <c r="U5" s="12"/>
      <c r="V5" s="18" t="s">
        <v>16</v>
      </c>
      <c r="W5" s="14"/>
      <c r="X5" s="23">
        <f t="shared" ref="X5:X40" si="3">IF(COUNTA(D5:V5)=0,"",COUNTA(D5:V5))</f>
        <v>8</v>
      </c>
      <c r="Z5" s="24" t="s">
        <v>55</v>
      </c>
    </row>
    <row r="6" spans="1:26" x14ac:dyDescent="0.25">
      <c r="A6" s="8" t="s">
        <v>23</v>
      </c>
      <c r="B6" s="8" t="s">
        <v>28</v>
      </c>
      <c r="C6" s="9">
        <v>43148</v>
      </c>
      <c r="D6" s="18"/>
      <c r="E6" s="18" t="s">
        <v>16</v>
      </c>
      <c r="F6" s="18" t="s">
        <v>16</v>
      </c>
      <c r="G6" s="18"/>
      <c r="H6" s="18" t="s">
        <v>16</v>
      </c>
      <c r="I6" s="18"/>
      <c r="J6" s="18"/>
      <c r="K6" s="18"/>
      <c r="L6" s="18" t="s">
        <v>16</v>
      </c>
      <c r="M6" s="18"/>
      <c r="N6" s="18"/>
      <c r="O6" s="18"/>
      <c r="P6" s="18"/>
      <c r="Q6" s="18"/>
      <c r="R6" s="18" t="s">
        <v>16</v>
      </c>
      <c r="S6" s="18"/>
      <c r="T6" s="18" t="s">
        <v>16</v>
      </c>
      <c r="U6" s="12"/>
      <c r="V6" s="18" t="s">
        <v>16</v>
      </c>
      <c r="W6" s="14"/>
      <c r="X6" s="23">
        <f t="shared" si="3"/>
        <v>7</v>
      </c>
      <c r="Z6" s="24" t="s">
        <v>33</v>
      </c>
    </row>
    <row r="7" spans="1:26" x14ac:dyDescent="0.25">
      <c r="A7" s="8" t="s">
        <v>17</v>
      </c>
      <c r="B7" s="8" t="s">
        <v>29</v>
      </c>
      <c r="C7" s="9">
        <v>46807</v>
      </c>
      <c r="D7" s="18"/>
      <c r="E7" s="18"/>
      <c r="F7" s="18"/>
      <c r="G7" s="18"/>
      <c r="H7" s="18"/>
      <c r="I7" s="18"/>
      <c r="J7" s="18" t="s">
        <v>16</v>
      </c>
      <c r="K7" s="18"/>
      <c r="L7" s="18"/>
      <c r="M7" s="18"/>
      <c r="N7" s="18" t="s">
        <v>16</v>
      </c>
      <c r="O7" s="18" t="s">
        <v>16</v>
      </c>
      <c r="P7" s="18" t="s">
        <v>16</v>
      </c>
      <c r="Q7" s="18"/>
      <c r="R7" s="18" t="s">
        <v>16</v>
      </c>
      <c r="S7" s="18" t="s">
        <v>16</v>
      </c>
      <c r="T7" s="18"/>
      <c r="U7" s="12"/>
      <c r="V7" s="18" t="s">
        <v>16</v>
      </c>
      <c r="W7" s="14"/>
      <c r="X7" s="23">
        <f t="shared" si="3"/>
        <v>7</v>
      </c>
      <c r="Z7" s="24" t="s">
        <v>24</v>
      </c>
    </row>
    <row r="8" spans="1:26" x14ac:dyDescent="0.25">
      <c r="A8" s="8" t="s">
        <v>18</v>
      </c>
      <c r="B8" s="8" t="s">
        <v>18</v>
      </c>
      <c r="C8" s="9">
        <v>43155</v>
      </c>
      <c r="D8" s="18"/>
      <c r="E8" s="18"/>
      <c r="F8" s="18"/>
      <c r="G8" s="18"/>
      <c r="H8" s="18"/>
      <c r="I8" s="18"/>
      <c r="J8" s="18"/>
      <c r="K8" s="18"/>
      <c r="L8" s="18" t="s">
        <v>16</v>
      </c>
      <c r="M8" s="18"/>
      <c r="N8" s="18"/>
      <c r="O8" s="18"/>
      <c r="P8" s="18" t="s">
        <v>16</v>
      </c>
      <c r="Q8" s="18" t="s">
        <v>16</v>
      </c>
      <c r="R8" s="18" t="s">
        <v>16</v>
      </c>
      <c r="S8" s="18"/>
      <c r="T8" s="18"/>
      <c r="U8" s="12"/>
      <c r="V8" s="18"/>
      <c r="W8" s="14"/>
      <c r="X8" s="23">
        <f t="shared" si="3"/>
        <v>4</v>
      </c>
      <c r="Z8" s="24" t="s">
        <v>42</v>
      </c>
    </row>
    <row r="9" spans="1:26" x14ac:dyDescent="0.25">
      <c r="A9" s="8" t="s">
        <v>24</v>
      </c>
      <c r="B9" s="8" t="s">
        <v>30</v>
      </c>
      <c r="C9" s="9">
        <v>43162</v>
      </c>
      <c r="D9" s="18"/>
      <c r="E9" s="18"/>
      <c r="F9" s="18"/>
      <c r="G9" s="18"/>
      <c r="H9" s="18"/>
      <c r="I9" s="18"/>
      <c r="J9" s="18" t="s">
        <v>16</v>
      </c>
      <c r="K9" s="18" t="s">
        <v>16</v>
      </c>
      <c r="L9" s="18" t="s">
        <v>16</v>
      </c>
      <c r="M9" s="18"/>
      <c r="N9" s="18"/>
      <c r="O9" s="18"/>
      <c r="P9" s="18" t="s">
        <v>16</v>
      </c>
      <c r="Q9" s="18"/>
      <c r="R9" s="18" t="s">
        <v>16</v>
      </c>
      <c r="S9" s="18"/>
      <c r="T9" s="18" t="s">
        <v>16</v>
      </c>
      <c r="U9" s="12"/>
      <c r="V9" s="18" t="s">
        <v>16</v>
      </c>
      <c r="W9" s="14"/>
      <c r="X9" s="23">
        <f t="shared" si="3"/>
        <v>7</v>
      </c>
      <c r="Z9" s="24" t="s">
        <v>58</v>
      </c>
    </row>
    <row r="10" spans="1:26" x14ac:dyDescent="0.25">
      <c r="A10" s="8" t="s">
        <v>25</v>
      </c>
      <c r="B10" s="8" t="s">
        <v>31</v>
      </c>
      <c r="C10" s="9">
        <v>43176</v>
      </c>
      <c r="D10" s="18"/>
      <c r="E10" s="18"/>
      <c r="F10" s="18" t="s">
        <v>16</v>
      </c>
      <c r="G10" s="18"/>
      <c r="H10" s="18"/>
      <c r="I10" s="18"/>
      <c r="J10" s="18"/>
      <c r="K10" s="18"/>
      <c r="L10" s="18" t="s">
        <v>16</v>
      </c>
      <c r="M10" s="18"/>
      <c r="N10" s="18"/>
      <c r="O10" s="18" t="s">
        <v>16</v>
      </c>
      <c r="P10" s="18" t="s">
        <v>16</v>
      </c>
      <c r="Q10" s="18"/>
      <c r="R10" s="18" t="s">
        <v>16</v>
      </c>
      <c r="S10" s="18" t="s">
        <v>16</v>
      </c>
      <c r="T10" s="18" t="s">
        <v>16</v>
      </c>
      <c r="U10" s="12"/>
      <c r="V10" s="18" t="s">
        <v>16</v>
      </c>
      <c r="W10" s="14"/>
      <c r="X10" s="23">
        <f t="shared" si="3"/>
        <v>8</v>
      </c>
      <c r="Z10" s="24" t="s">
        <v>23</v>
      </c>
    </row>
    <row r="11" spans="1:26" x14ac:dyDescent="0.25">
      <c r="A11" s="8" t="s">
        <v>26</v>
      </c>
      <c r="B11" s="8" t="s">
        <v>32</v>
      </c>
      <c r="C11" s="9">
        <v>43183</v>
      </c>
      <c r="D11" s="18"/>
      <c r="E11" s="18"/>
      <c r="F11" s="18"/>
      <c r="G11" s="18"/>
      <c r="H11" s="18"/>
      <c r="I11" s="18"/>
      <c r="J11" s="18"/>
      <c r="K11" s="18"/>
      <c r="L11" s="18" t="s">
        <v>16</v>
      </c>
      <c r="M11" s="18" t="s">
        <v>16</v>
      </c>
      <c r="N11" s="18"/>
      <c r="O11" s="18"/>
      <c r="P11" s="18" t="s">
        <v>16</v>
      </c>
      <c r="Q11" s="18"/>
      <c r="R11" s="18" t="s">
        <v>16</v>
      </c>
      <c r="S11" s="18"/>
      <c r="T11" s="18" t="s">
        <v>16</v>
      </c>
      <c r="U11" s="12"/>
      <c r="V11" s="18" t="s">
        <v>16</v>
      </c>
      <c r="W11" s="14"/>
      <c r="X11" s="23">
        <f t="shared" si="3"/>
        <v>6</v>
      </c>
      <c r="Z11" s="24" t="s">
        <v>59</v>
      </c>
    </row>
    <row r="12" spans="1:26" x14ac:dyDescent="0.25">
      <c r="A12" s="8" t="s">
        <v>33</v>
      </c>
      <c r="B12" s="8"/>
      <c r="C12" s="9">
        <v>43197</v>
      </c>
      <c r="D12" s="18"/>
      <c r="E12" s="18"/>
      <c r="F12" s="18"/>
      <c r="G12" s="18"/>
      <c r="H12" s="18"/>
      <c r="I12" s="18"/>
      <c r="J12" s="18" t="s">
        <v>16</v>
      </c>
      <c r="K12" s="18"/>
      <c r="L12" s="18" t="s">
        <v>16</v>
      </c>
      <c r="M12" s="18"/>
      <c r="N12" s="18"/>
      <c r="O12" s="18"/>
      <c r="P12" s="18" t="s">
        <v>16</v>
      </c>
      <c r="Q12" s="18"/>
      <c r="R12" s="18" t="s">
        <v>16</v>
      </c>
      <c r="S12" s="18"/>
      <c r="T12" s="18"/>
      <c r="U12" s="12"/>
      <c r="V12" s="18" t="s">
        <v>16</v>
      </c>
      <c r="W12" s="14"/>
      <c r="X12" s="23">
        <f t="shared" si="3"/>
        <v>5</v>
      </c>
      <c r="Z12" s="24" t="s">
        <v>53</v>
      </c>
    </row>
    <row r="13" spans="1:26" x14ac:dyDescent="0.25">
      <c r="A13" s="8" t="s">
        <v>34</v>
      </c>
      <c r="B13" s="8" t="s">
        <v>35</v>
      </c>
      <c r="C13" s="9">
        <v>43211</v>
      </c>
      <c r="D13" s="18"/>
      <c r="E13" s="18"/>
      <c r="F13" s="18" t="s">
        <v>16</v>
      </c>
      <c r="G13" s="18"/>
      <c r="H13" s="18"/>
      <c r="I13" s="18"/>
      <c r="J13" s="18" t="s">
        <v>16</v>
      </c>
      <c r="K13" s="18"/>
      <c r="L13" s="18" t="s">
        <v>16</v>
      </c>
      <c r="M13" s="18"/>
      <c r="N13" s="18" t="s">
        <v>36</v>
      </c>
      <c r="O13" s="18"/>
      <c r="P13" s="18"/>
      <c r="Q13" s="18" t="s">
        <v>16</v>
      </c>
      <c r="R13" s="18" t="s">
        <v>16</v>
      </c>
      <c r="S13" s="18"/>
      <c r="T13" s="18"/>
      <c r="U13" s="12"/>
      <c r="V13" s="18" t="s">
        <v>16</v>
      </c>
      <c r="W13" s="14"/>
      <c r="X13" s="23">
        <f t="shared" si="3"/>
        <v>7</v>
      </c>
      <c r="Z13" s="24" t="s">
        <v>40</v>
      </c>
    </row>
    <row r="14" spans="1:26" x14ac:dyDescent="0.25">
      <c r="A14" s="8" t="s">
        <v>37</v>
      </c>
      <c r="B14" s="8" t="s">
        <v>38</v>
      </c>
      <c r="C14" s="9">
        <v>43218</v>
      </c>
      <c r="D14" s="18"/>
      <c r="E14" s="18"/>
      <c r="F14" s="18"/>
      <c r="G14" s="18"/>
      <c r="H14" s="18" t="s">
        <v>36</v>
      </c>
      <c r="I14" s="18"/>
      <c r="J14" s="18"/>
      <c r="K14" s="18"/>
      <c r="L14" s="18" t="s">
        <v>16</v>
      </c>
      <c r="M14" s="18" t="s">
        <v>16</v>
      </c>
      <c r="N14" s="18"/>
      <c r="O14" s="18"/>
      <c r="P14" s="18" t="s">
        <v>36</v>
      </c>
      <c r="Q14" s="18"/>
      <c r="R14" s="18" t="s">
        <v>36</v>
      </c>
      <c r="S14" s="18"/>
      <c r="T14" s="18"/>
      <c r="U14" s="12"/>
      <c r="V14" s="18" t="s">
        <v>36</v>
      </c>
      <c r="W14" s="14"/>
      <c r="X14" s="23">
        <f t="shared" si="3"/>
        <v>6</v>
      </c>
      <c r="Z14" s="24" t="s">
        <v>37</v>
      </c>
    </row>
    <row r="15" spans="1:26" x14ac:dyDescent="0.25">
      <c r="A15" s="8" t="s">
        <v>34</v>
      </c>
      <c r="B15" s="8" t="s">
        <v>39</v>
      </c>
      <c r="C15" s="9">
        <v>43239</v>
      </c>
      <c r="D15" s="18"/>
      <c r="E15" s="18"/>
      <c r="F15" s="18"/>
      <c r="G15" s="18"/>
      <c r="H15" s="18" t="s">
        <v>36</v>
      </c>
      <c r="I15" s="18"/>
      <c r="J15" s="18"/>
      <c r="K15" s="18"/>
      <c r="L15" s="18"/>
      <c r="M15" s="18"/>
      <c r="N15" s="18"/>
      <c r="O15" s="18"/>
      <c r="P15" s="18"/>
      <c r="Q15" s="18" t="s">
        <v>36</v>
      </c>
      <c r="R15" s="18" t="s">
        <v>36</v>
      </c>
      <c r="S15" s="18"/>
      <c r="T15" s="18"/>
      <c r="U15" s="12"/>
      <c r="V15" s="18"/>
      <c r="W15" s="14"/>
      <c r="X15" s="23">
        <f t="shared" si="3"/>
        <v>3</v>
      </c>
      <c r="Z15" s="24" t="s">
        <v>18</v>
      </c>
    </row>
    <row r="16" spans="1:26" x14ac:dyDescent="0.25">
      <c r="A16" s="8" t="s">
        <v>40</v>
      </c>
      <c r="B16" s="8" t="s">
        <v>41</v>
      </c>
      <c r="C16" s="9">
        <v>43246</v>
      </c>
      <c r="D16" s="18"/>
      <c r="E16" s="18"/>
      <c r="F16" s="18"/>
      <c r="G16" s="18"/>
      <c r="H16" s="18"/>
      <c r="I16" s="18"/>
      <c r="J16" s="18"/>
      <c r="K16" s="18"/>
      <c r="L16" s="18" t="s">
        <v>36</v>
      </c>
      <c r="M16" s="18"/>
      <c r="N16" s="18"/>
      <c r="O16" s="18"/>
      <c r="P16" s="18"/>
      <c r="Q16" s="18"/>
      <c r="R16" s="18" t="s">
        <v>36</v>
      </c>
      <c r="S16" s="18"/>
      <c r="T16" s="18"/>
      <c r="U16" s="12"/>
      <c r="V16" s="18" t="s">
        <v>36</v>
      </c>
      <c r="W16" s="14"/>
      <c r="X16" s="23">
        <f t="shared" si="3"/>
        <v>3</v>
      </c>
      <c r="Z16" s="24" t="s">
        <v>60</v>
      </c>
    </row>
    <row r="17" spans="1:26" x14ac:dyDescent="0.25">
      <c r="A17" s="8" t="s">
        <v>42</v>
      </c>
      <c r="B17" s="8" t="s">
        <v>43</v>
      </c>
      <c r="C17" s="9">
        <v>43260</v>
      </c>
      <c r="D17" s="18"/>
      <c r="E17" s="18"/>
      <c r="F17" s="18"/>
      <c r="G17" s="18"/>
      <c r="H17" s="18"/>
      <c r="I17" s="18"/>
      <c r="J17" s="18"/>
      <c r="K17" s="18"/>
      <c r="L17" s="18" t="s">
        <v>36</v>
      </c>
      <c r="M17" s="18"/>
      <c r="N17" s="18"/>
      <c r="O17" s="18"/>
      <c r="P17" s="18" t="s">
        <v>36</v>
      </c>
      <c r="Q17" s="18"/>
      <c r="R17" s="18" t="s">
        <v>36</v>
      </c>
      <c r="S17" s="18" t="s">
        <v>36</v>
      </c>
      <c r="T17" s="18"/>
      <c r="U17" s="12"/>
      <c r="V17" s="18"/>
      <c r="W17" s="14"/>
      <c r="X17" s="23">
        <f t="shared" si="3"/>
        <v>4</v>
      </c>
      <c r="Z17" s="24" t="s">
        <v>22</v>
      </c>
    </row>
    <row r="18" spans="1:26" x14ac:dyDescent="0.25">
      <c r="A18" s="8" t="s">
        <v>24</v>
      </c>
      <c r="B18" s="8" t="s">
        <v>44</v>
      </c>
      <c r="C18" s="9">
        <v>43267</v>
      </c>
      <c r="D18" s="18"/>
      <c r="E18" s="18"/>
      <c r="F18" s="18"/>
      <c r="G18" s="18"/>
      <c r="H18" s="18" t="s">
        <v>36</v>
      </c>
      <c r="I18" s="18"/>
      <c r="J18" s="18"/>
      <c r="K18" s="18"/>
      <c r="L18" s="18" t="s">
        <v>36</v>
      </c>
      <c r="M18" s="18"/>
      <c r="N18" s="18"/>
      <c r="O18" s="18"/>
      <c r="P18" s="18"/>
      <c r="Q18" s="18"/>
      <c r="R18" s="18" t="s">
        <v>36</v>
      </c>
      <c r="S18" s="18" t="s">
        <v>36</v>
      </c>
      <c r="T18" s="18"/>
      <c r="U18" s="12"/>
      <c r="V18" s="18" t="s">
        <v>36</v>
      </c>
      <c r="W18" s="14"/>
      <c r="X18" s="23">
        <f t="shared" si="3"/>
        <v>5</v>
      </c>
      <c r="Z18" s="24" t="s">
        <v>34</v>
      </c>
    </row>
    <row r="19" spans="1:26" x14ac:dyDescent="0.25">
      <c r="A19" s="8" t="s">
        <v>46</v>
      </c>
      <c r="B19" s="8" t="s">
        <v>45</v>
      </c>
      <c r="C19" s="9">
        <v>43274</v>
      </c>
      <c r="D19" s="18"/>
      <c r="E19" s="18"/>
      <c r="F19" s="18" t="s">
        <v>16</v>
      </c>
      <c r="G19" s="18"/>
      <c r="H19" s="18" t="s">
        <v>36</v>
      </c>
      <c r="I19" s="18"/>
      <c r="J19" s="18"/>
      <c r="K19" s="18"/>
      <c r="L19" s="18" t="s">
        <v>36</v>
      </c>
      <c r="M19" s="18"/>
      <c r="N19" s="18"/>
      <c r="O19" s="18"/>
      <c r="P19" s="18" t="s">
        <v>36</v>
      </c>
      <c r="Q19" s="18" t="s">
        <v>36</v>
      </c>
      <c r="R19" s="18" t="s">
        <v>36</v>
      </c>
      <c r="S19" s="18"/>
      <c r="T19" s="18"/>
      <c r="U19" s="12"/>
      <c r="V19" s="18" t="s">
        <v>36</v>
      </c>
      <c r="W19" s="14"/>
      <c r="X19" s="23">
        <f t="shared" si="3"/>
        <v>7</v>
      </c>
      <c r="Z19" s="24" t="s">
        <v>25</v>
      </c>
    </row>
    <row r="20" spans="1:26" x14ac:dyDescent="0.25">
      <c r="A20" s="8"/>
      <c r="B20" s="8"/>
      <c r="C20" s="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2"/>
      <c r="V20" s="18"/>
      <c r="W20" s="14"/>
      <c r="X20" s="23" t="str">
        <f t="shared" si="3"/>
        <v/>
      </c>
      <c r="Z20" s="24" t="s">
        <v>54</v>
      </c>
    </row>
    <row r="21" spans="1:26" x14ac:dyDescent="0.25">
      <c r="A21" s="8"/>
      <c r="B21" s="8"/>
      <c r="C21" s="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2"/>
      <c r="V21" s="18"/>
      <c r="W21" s="14"/>
      <c r="X21" s="23" t="str">
        <f t="shared" si="3"/>
        <v/>
      </c>
      <c r="Z21" s="24" t="s">
        <v>46</v>
      </c>
    </row>
    <row r="22" spans="1:26" x14ac:dyDescent="0.25">
      <c r="A22" s="8"/>
      <c r="B22" s="8"/>
      <c r="C22" s="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2"/>
      <c r="V22" s="18"/>
      <c r="W22" s="14"/>
      <c r="X22" s="23" t="str">
        <f t="shared" si="3"/>
        <v/>
      </c>
      <c r="Z22" s="24" t="s">
        <v>26</v>
      </c>
    </row>
    <row r="23" spans="1:26" x14ac:dyDescent="0.25">
      <c r="A23" s="8"/>
      <c r="B23" s="8"/>
      <c r="C23" s="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2"/>
      <c r="V23" s="18"/>
      <c r="W23" s="14"/>
      <c r="X23" s="23" t="str">
        <f t="shared" si="3"/>
        <v/>
      </c>
      <c r="Z23" s="24" t="s">
        <v>52</v>
      </c>
    </row>
    <row r="24" spans="1:26" x14ac:dyDescent="0.25">
      <c r="A24" s="8"/>
      <c r="B24" s="8"/>
      <c r="C24" s="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2"/>
      <c r="V24" s="18"/>
      <c r="W24" s="14"/>
      <c r="X24" s="23" t="str">
        <f t="shared" si="3"/>
        <v/>
      </c>
      <c r="Z24" s="24" t="s">
        <v>61</v>
      </c>
    </row>
    <row r="25" spans="1:26" x14ac:dyDescent="0.25">
      <c r="A25" s="8"/>
      <c r="B25" s="8"/>
      <c r="C25" s="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2"/>
      <c r="V25" s="18"/>
      <c r="W25" s="14"/>
      <c r="X25" s="23" t="str">
        <f t="shared" si="3"/>
        <v/>
      </c>
    </row>
    <row r="26" spans="1:26" x14ac:dyDescent="0.25">
      <c r="A26" s="8"/>
      <c r="B26" s="8"/>
      <c r="C26" s="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2"/>
      <c r="V26" s="18"/>
      <c r="W26" s="14"/>
      <c r="X26" s="23" t="str">
        <f t="shared" si="3"/>
        <v/>
      </c>
    </row>
    <row r="27" spans="1:26" x14ac:dyDescent="0.25">
      <c r="A27" s="8"/>
      <c r="B27" s="8"/>
      <c r="C27" s="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2"/>
      <c r="V27" s="18"/>
      <c r="W27" s="14"/>
      <c r="X27" s="23" t="str">
        <f t="shared" si="3"/>
        <v/>
      </c>
    </row>
    <row r="28" spans="1:26" x14ac:dyDescent="0.25">
      <c r="A28" s="8"/>
      <c r="B28" s="8"/>
      <c r="C28" s="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2"/>
      <c r="V28" s="18"/>
      <c r="W28" s="14"/>
      <c r="X28" s="23" t="str">
        <f t="shared" si="3"/>
        <v/>
      </c>
    </row>
    <row r="29" spans="1:26" x14ac:dyDescent="0.25">
      <c r="A29" s="8"/>
      <c r="B29" s="8"/>
      <c r="C29" s="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2"/>
      <c r="V29" s="18"/>
      <c r="W29" s="14"/>
      <c r="X29" s="23" t="str">
        <f t="shared" si="3"/>
        <v/>
      </c>
    </row>
    <row r="30" spans="1:26" x14ac:dyDescent="0.25">
      <c r="A30" s="8"/>
      <c r="B30" s="8"/>
      <c r="C30" s="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2"/>
      <c r="V30" s="18"/>
      <c r="W30" s="14"/>
      <c r="X30" s="23" t="str">
        <f t="shared" si="3"/>
        <v/>
      </c>
    </row>
    <row r="31" spans="1:26" x14ac:dyDescent="0.25">
      <c r="A31" s="8"/>
      <c r="B31" s="8"/>
      <c r="C31" s="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2"/>
      <c r="V31" s="18"/>
      <c r="W31" s="14"/>
      <c r="X31" s="23" t="str">
        <f t="shared" si="3"/>
        <v/>
      </c>
    </row>
    <row r="32" spans="1:26" x14ac:dyDescent="0.25">
      <c r="A32" s="8"/>
      <c r="B32" s="8"/>
      <c r="C32" s="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2"/>
      <c r="V32" s="18"/>
      <c r="W32" s="14"/>
      <c r="X32" s="23" t="str">
        <f t="shared" si="3"/>
        <v/>
      </c>
    </row>
    <row r="33" spans="1:24" x14ac:dyDescent="0.25">
      <c r="A33" s="8"/>
      <c r="B33" s="8"/>
      <c r="C33" s="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2"/>
      <c r="V33" s="18"/>
      <c r="W33" s="14"/>
      <c r="X33" s="23" t="str">
        <f t="shared" si="3"/>
        <v/>
      </c>
    </row>
    <row r="34" spans="1:24" x14ac:dyDescent="0.25">
      <c r="A34" s="8"/>
      <c r="B34" s="8"/>
      <c r="C34" s="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2"/>
      <c r="V34" s="18"/>
      <c r="W34" s="14"/>
      <c r="X34" s="23" t="str">
        <f t="shared" si="3"/>
        <v/>
      </c>
    </row>
    <row r="35" spans="1:24" x14ac:dyDescent="0.25">
      <c r="A35" s="8"/>
      <c r="B35" s="8"/>
      <c r="C35" s="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2"/>
      <c r="V35" s="18"/>
      <c r="W35" s="14"/>
      <c r="X35" s="23" t="str">
        <f t="shared" si="3"/>
        <v/>
      </c>
    </row>
    <row r="36" spans="1:24" x14ac:dyDescent="0.25">
      <c r="A36" s="8"/>
      <c r="B36" s="8"/>
      <c r="C36" s="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2"/>
      <c r="V36" s="18"/>
      <c r="W36" s="14"/>
      <c r="X36" s="23" t="str">
        <f t="shared" si="3"/>
        <v/>
      </c>
    </row>
    <row r="37" spans="1:24" x14ac:dyDescent="0.25">
      <c r="A37" s="8"/>
      <c r="B37" s="8"/>
      <c r="C37" s="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2"/>
      <c r="V37" s="18"/>
      <c r="W37" s="14"/>
      <c r="X37" s="23" t="str">
        <f t="shared" si="3"/>
        <v/>
      </c>
    </row>
    <row r="38" spans="1:24" x14ac:dyDescent="0.25">
      <c r="A38" s="8"/>
      <c r="B38" s="8"/>
      <c r="C38" s="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2"/>
      <c r="V38" s="18"/>
      <c r="W38" s="14"/>
      <c r="X38" s="23" t="str">
        <f t="shared" si="3"/>
        <v/>
      </c>
    </row>
    <row r="39" spans="1:24" x14ac:dyDescent="0.25">
      <c r="A39" s="8"/>
      <c r="B39" s="8"/>
      <c r="C39" s="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2"/>
      <c r="V39" s="18"/>
      <c r="W39" s="14"/>
      <c r="X39" s="23" t="str">
        <f t="shared" si="3"/>
        <v/>
      </c>
    </row>
    <row r="40" spans="1:24" x14ac:dyDescent="0.25">
      <c r="A40" s="8"/>
      <c r="B40" s="8"/>
      <c r="C40" s="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2"/>
      <c r="V40" s="18"/>
      <c r="W40" s="14"/>
      <c r="X40" s="23" t="str">
        <f t="shared" si="3"/>
        <v/>
      </c>
    </row>
  </sheetData>
  <sheetProtection sheet="1" objects="1" scenarios="1"/>
  <mergeCells count="1">
    <mergeCell ref="B1:C1"/>
  </mergeCells>
  <dataValidations count="1">
    <dataValidation type="list" allowBlank="1" showInputMessage="1" showErrorMessage="1" sqref="A4:A100">
      <formula1>$Z$2:$Z$30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/>
  </sheetViews>
  <sheetFormatPr defaultRowHeight="15" x14ac:dyDescent="0.25"/>
  <cols>
    <col min="1" max="1" width="5.42578125" style="2" customWidth="1"/>
    <col min="2" max="2" width="19" style="21" customWidth="1"/>
  </cols>
  <sheetData>
    <row r="1" spans="1:2" x14ac:dyDescent="0.25">
      <c r="A1" s="2">
        <f>COUNTIF(RideStats!$A$4:$A$100,ClubStats!B1)</f>
        <v>2</v>
      </c>
      <c r="B1" s="21" t="s">
        <v>17</v>
      </c>
    </row>
    <row r="2" spans="1:2" x14ac:dyDescent="0.25">
      <c r="A2" s="2">
        <f>COUNTIF(RideStats!$A$4:$A$100,ClubStats!B2)</f>
        <v>0</v>
      </c>
      <c r="B2" s="22" t="s">
        <v>56</v>
      </c>
    </row>
    <row r="3" spans="1:2" x14ac:dyDescent="0.25">
      <c r="A3" s="2">
        <f>COUNTIF(RideStats!$A$4:$A$100,ClubStats!B3)</f>
        <v>0</v>
      </c>
      <c r="B3" s="22" t="s">
        <v>57</v>
      </c>
    </row>
    <row r="4" spans="1:2" x14ac:dyDescent="0.25">
      <c r="A4" s="2">
        <f>COUNTIF(RideStats!$A$4:$A$100,ClubStats!B4)</f>
        <v>0</v>
      </c>
      <c r="B4" s="22" t="s">
        <v>55</v>
      </c>
    </row>
    <row r="5" spans="1:2" x14ac:dyDescent="0.25">
      <c r="A5" s="2">
        <f>COUNTIF(RideStats!$A$4:$A$100,ClubStats!B5)</f>
        <v>1</v>
      </c>
      <c r="B5" s="21" t="s">
        <v>33</v>
      </c>
    </row>
    <row r="6" spans="1:2" x14ac:dyDescent="0.25">
      <c r="A6" s="2">
        <f>COUNTIF(RideStats!$A$4:$A$100,ClubStats!B6)</f>
        <v>2</v>
      </c>
      <c r="B6" s="21" t="s">
        <v>24</v>
      </c>
    </row>
    <row r="7" spans="1:2" x14ac:dyDescent="0.25">
      <c r="A7" s="2">
        <f>COUNTIF(RideStats!$A$4:$A$100,ClubStats!B7)</f>
        <v>1</v>
      </c>
      <c r="B7" s="21" t="s">
        <v>42</v>
      </c>
    </row>
    <row r="8" spans="1:2" x14ac:dyDescent="0.25">
      <c r="A8" s="2">
        <f>COUNTIF(RideStats!$A$4:$A$100,ClubStats!B8)</f>
        <v>0</v>
      </c>
      <c r="B8" s="22" t="s">
        <v>58</v>
      </c>
    </row>
    <row r="9" spans="1:2" x14ac:dyDescent="0.25">
      <c r="A9" s="2">
        <f>COUNTIF(RideStats!$A$4:$A$100,ClubStats!B9)</f>
        <v>1</v>
      </c>
      <c r="B9" s="21" t="s">
        <v>23</v>
      </c>
    </row>
    <row r="10" spans="1:2" x14ac:dyDescent="0.25">
      <c r="A10" s="2">
        <f>COUNTIF(RideStats!$A$4:$A$100,ClubStats!B10)</f>
        <v>0</v>
      </c>
      <c r="B10" s="22" t="s">
        <v>59</v>
      </c>
    </row>
    <row r="11" spans="1:2" x14ac:dyDescent="0.25">
      <c r="A11" s="2">
        <f>COUNTIF(RideStats!$A$4:$A$100,ClubStats!B11)</f>
        <v>0</v>
      </c>
      <c r="B11" s="22" t="s">
        <v>53</v>
      </c>
    </row>
    <row r="12" spans="1:2" x14ac:dyDescent="0.25">
      <c r="A12" s="2">
        <f>COUNTIF(RideStats!$A$4:$A$100,ClubStats!B12)</f>
        <v>1</v>
      </c>
      <c r="B12" s="21" t="s">
        <v>40</v>
      </c>
    </row>
    <row r="13" spans="1:2" x14ac:dyDescent="0.25">
      <c r="A13" s="2">
        <f>COUNTIF(RideStats!$A$4:$A$100,ClubStats!B13)</f>
        <v>1</v>
      </c>
      <c r="B13" s="21" t="s">
        <v>37</v>
      </c>
    </row>
    <row r="14" spans="1:2" x14ac:dyDescent="0.25">
      <c r="A14" s="2">
        <f>COUNTIF(RideStats!$A$4:$A$100,ClubStats!B14)</f>
        <v>1</v>
      </c>
      <c r="B14" s="21" t="s">
        <v>18</v>
      </c>
    </row>
    <row r="15" spans="1:2" x14ac:dyDescent="0.25">
      <c r="A15" s="2">
        <f>COUNTIF(RideStats!$A$4:$A$100,ClubStats!B15)</f>
        <v>0</v>
      </c>
      <c r="B15" s="22" t="s">
        <v>60</v>
      </c>
    </row>
    <row r="16" spans="1:2" x14ac:dyDescent="0.25">
      <c r="A16" s="2">
        <f>COUNTIF(RideStats!$A$4:$A$100,ClubStats!B16)</f>
        <v>1</v>
      </c>
      <c r="B16" s="21" t="s">
        <v>22</v>
      </c>
    </row>
    <row r="17" spans="1:2" x14ac:dyDescent="0.25">
      <c r="A17" s="2">
        <f>COUNTIF(RideStats!$A$4:$A$100,ClubStats!B17)</f>
        <v>2</v>
      </c>
      <c r="B17" s="21" t="s">
        <v>34</v>
      </c>
    </row>
    <row r="18" spans="1:2" x14ac:dyDescent="0.25">
      <c r="A18" s="2">
        <f>COUNTIF(RideStats!$A$4:$A$100,ClubStats!B18)</f>
        <v>1</v>
      </c>
      <c r="B18" s="21" t="s">
        <v>25</v>
      </c>
    </row>
    <row r="19" spans="1:2" x14ac:dyDescent="0.25">
      <c r="A19" s="2">
        <f>COUNTIF(RideStats!$A$4:$A$100,ClubStats!B19)</f>
        <v>0</v>
      </c>
      <c r="B19" s="22" t="s">
        <v>54</v>
      </c>
    </row>
    <row r="20" spans="1:2" x14ac:dyDescent="0.25">
      <c r="A20" s="2">
        <f>COUNTIF(RideStats!$A$4:$A$100,ClubStats!B20)</f>
        <v>1</v>
      </c>
      <c r="B20" s="21" t="s">
        <v>46</v>
      </c>
    </row>
    <row r="21" spans="1:2" x14ac:dyDescent="0.25">
      <c r="A21" s="2">
        <f>COUNTIF(RideStats!$A$4:$A$100,ClubStats!B21)</f>
        <v>1</v>
      </c>
      <c r="B21" s="21" t="s">
        <v>26</v>
      </c>
    </row>
    <row r="22" spans="1:2" x14ac:dyDescent="0.25">
      <c r="A22" s="2">
        <f>COUNTIF(RideStats!$A$4:$A$100,ClubStats!B22)</f>
        <v>0</v>
      </c>
      <c r="B22" s="22" t="s">
        <v>52</v>
      </c>
    </row>
    <row r="23" spans="1:2" x14ac:dyDescent="0.25">
      <c r="A23" s="2">
        <f>COUNTIF(RideStats!$A$4:$A$100,ClubStats!B23)</f>
        <v>0</v>
      </c>
      <c r="B23" s="22" t="s">
        <v>61</v>
      </c>
    </row>
    <row r="24" spans="1:2" x14ac:dyDescent="0.25">
      <c r="A24" s="2">
        <f>COUNTIF(RideStats!$A$4:$A$100,ClubStats!B24)</f>
        <v>0</v>
      </c>
    </row>
    <row r="25" spans="1:2" x14ac:dyDescent="0.25">
      <c r="A25" s="2">
        <f>COUNTIF(RideStats!$A$4:$A$100,ClubStats!B25)</f>
        <v>0</v>
      </c>
    </row>
    <row r="26" spans="1:2" x14ac:dyDescent="0.25">
      <c r="A26" s="2">
        <f>COUNTIF(RideStats!$A$4:$A$100,ClubStats!B26)</f>
        <v>0</v>
      </c>
    </row>
    <row r="27" spans="1:2" x14ac:dyDescent="0.25">
      <c r="A27" s="2">
        <f>COUNTIF(RideStats!$A$4:$A$100,ClubStats!B27)</f>
        <v>0</v>
      </c>
    </row>
    <row r="28" spans="1:2" x14ac:dyDescent="0.25">
      <c r="A28" s="2">
        <f>COUNTIF(RideStats!$A$4:$A$100,ClubStats!B28)</f>
        <v>0</v>
      </c>
    </row>
    <row r="29" spans="1:2" x14ac:dyDescent="0.25">
      <c r="A29" s="2">
        <f>COUNTIF(RideStats!$A$4:$A$100,ClubStats!B29)</f>
        <v>0</v>
      </c>
    </row>
    <row r="30" spans="1:2" x14ac:dyDescent="0.25">
      <c r="A30" s="2">
        <f>COUNTIF(RideStats!$A$4:$A$100,ClubStats!B30)</f>
        <v>0</v>
      </c>
    </row>
  </sheetData>
  <sheetProtection sheet="1" objects="1" scenarios="1"/>
  <sortState ref="B1:B30">
    <sortCondition ref="B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RideStats</vt:lpstr>
      <vt:lpstr>ClubStats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Cassel, Edward J.</dc:creator>
  <cp:lastModifiedBy>Cassel, Edward J.</cp:lastModifiedBy>
  <dcterms:created xsi:type="dcterms:W3CDTF">2018-07-01T17:15:34Z</dcterms:created>
  <dcterms:modified xsi:type="dcterms:W3CDTF">2018-07-01T22:13:41Z</dcterms:modified>
</cp:coreProperties>
</file>